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73046F2-3F69-474C-9394-5E605BC17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-илова 3кв " sheetId="8" r:id="rId1"/>
  </sheets>
  <definedNames>
    <definedName name="_Hlk109510007" localSheetId="0">'5-илова 3кв '!$B$14</definedName>
    <definedName name="_xlnm._FilterDatabase" localSheetId="0" hidden="1">'5-илова 3кв '!$C$2:$F$15</definedName>
    <definedName name="_xlnm.Print_Area" localSheetId="0">'5-илова 3кв '!$A$1:$M$15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8" l="1"/>
  <c r="J11" i="8" l="1"/>
  <c r="G11" i="8" s="1"/>
  <c r="G13" i="8" s="1"/>
  <c r="G15" i="8" s="1"/>
  <c r="M13" i="8"/>
  <c r="M15" i="8" s="1"/>
  <c r="L13" i="8"/>
  <c r="L15" i="8" s="1"/>
  <c r="K13" i="8"/>
  <c r="K15" i="8" s="1"/>
  <c r="I13" i="8"/>
  <c r="I15" i="8" s="1"/>
  <c r="H13" i="8"/>
  <c r="H15" i="8" s="1"/>
  <c r="J13" i="8" l="1"/>
  <c r="J15" i="8" s="1"/>
</calcChain>
</file>

<file path=xl/sharedStrings.xml><?xml version="1.0" encoding="utf-8"?>
<sst xmlns="http://schemas.openxmlformats.org/spreadsheetml/2006/main" count="36" uniqueCount="32">
  <si>
    <t>Мансабдор шахсларнинг хизмат сафарлари харажатлари тўғрисида</t>
  </si>
  <si>
    <t>МАЪЛУМОТЛАР</t>
  </si>
  <si>
    <t>Т/р</t>
  </si>
  <si>
    <t>Хизмат сафарининг қисқача мақсади</t>
  </si>
  <si>
    <t>Хизмат сафари амалга оширилган ҳудуд</t>
  </si>
  <si>
    <t>Хизмат сафарининг давомийлик муддати (суткада)</t>
  </si>
  <si>
    <t>Хизмат сафарини амалга оширган ходимнинг фамилияси ва исми</t>
  </si>
  <si>
    <t>Молиялаштириш манбаси</t>
  </si>
  <si>
    <t>Жами харажат</t>
  </si>
  <si>
    <t>Шундан харажат турлари (минг сўмда)</t>
  </si>
  <si>
    <t>бошқа ҳаражатлари</t>
  </si>
  <si>
    <t>Жамиятнинг  маблағи хисобидан</t>
  </si>
  <si>
    <t>Маълумотлар эълон қилинаётган давр бўйича жами:</t>
  </si>
  <si>
    <t>жами</t>
  </si>
  <si>
    <t>Суткалик харажатлар</t>
  </si>
  <si>
    <t>Яшаш учун                              (турар жой ижараси буйича) харажатлар</t>
  </si>
  <si>
    <t>Транспорт ҳаражатлари</t>
  </si>
  <si>
    <t>Вакиллик ҳаражатлар</t>
  </si>
  <si>
    <t>Кузда тутилмаган харажатлар</t>
  </si>
  <si>
    <t>Насирдинов А.Ш.</t>
  </si>
  <si>
    <t>5-ИЛОВА</t>
  </si>
  <si>
    <t>04.01-05.01</t>
  </si>
  <si>
    <t>10.01-11.01</t>
  </si>
  <si>
    <t>машина</t>
  </si>
  <si>
    <t>минг.сум</t>
  </si>
  <si>
    <t>ККР</t>
  </si>
  <si>
    <t>Уз. Р-си Президенти Администрациясининг топшириклари ижросини  таъминлаш, шунингдек ,жойлардаги мавжут муаммоларни хал килишда амалий ёрдам бериш максадида</t>
  </si>
  <si>
    <t>16.09-19.09</t>
  </si>
  <si>
    <t xml:space="preserve">Андижон </t>
  </si>
  <si>
    <t>Уз. Р-си Президентнинг 2026-йил 21-сентябрдаги 02-2759-сонли  топширик хатига асосан Андижон вилоятини ижтимоя-иктисодий ривожлантириш,камбагалликни кискартириш,бандликни таъминлаш, мавжут муаммоларини  хал килишда амалий ёрдам бериш максадида</t>
  </si>
  <si>
    <t>22.09-25.09</t>
  </si>
  <si>
    <t>Ҳисобот йилининг ўтган даври(1+2квар) бўйича жами: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</si>
</sst>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90F8-A5D5-4B7B-B191-A9F04E8942EF}">
  <dimension ref="A2:U15"/>
  <sheetViews>
    <sheetView tabSelected="1" topLeftCell="A8" zoomScaleNormal="100" workbookViewId="0">
      <selection activeCell="M12" sqref="M12"/>
    </sheetView>
  </sheetViews>
  <sheetFormatPr defaultRowHeight="15" x14ac:dyDescent="0.25"/>
  <cols>
    <col min="2" max="2" width="35.42578125" customWidth="1"/>
    <col min="3" max="3" width="20.42578125" customWidth="1"/>
    <col min="4" max="4" width="21.5703125" customWidth="1"/>
    <col min="5" max="5" width="18.85546875" customWidth="1"/>
    <col min="6" max="6" width="12.85546875" customWidth="1"/>
    <col min="7" max="8" width="14.85546875" customWidth="1"/>
    <col min="9" max="9" width="16.85546875" customWidth="1"/>
    <col min="10" max="10" width="13.42578125" customWidth="1"/>
    <col min="11" max="12" width="15" customWidth="1"/>
    <col min="13" max="13" width="17.7109375" customWidth="1"/>
    <col min="14" max="14" width="13" hidden="1" customWidth="1"/>
    <col min="15" max="15" width="15" hidden="1" customWidth="1"/>
    <col min="16" max="16" width="17.42578125" hidden="1" customWidth="1"/>
    <col min="17" max="18" width="0" hidden="1" customWidth="1"/>
    <col min="19" max="19" width="13.7109375" customWidth="1"/>
    <col min="20" max="20" width="13" customWidth="1"/>
    <col min="21" max="21" width="13.42578125" customWidth="1"/>
  </cols>
  <sheetData>
    <row r="2" spans="1:21" x14ac:dyDescent="0.25">
      <c r="J2" s="17" t="s">
        <v>20</v>
      </c>
      <c r="K2" s="17"/>
      <c r="L2" s="17"/>
      <c r="M2" s="17"/>
    </row>
    <row r="4" spans="1:21" ht="18.75" x14ac:dyDescent="0.3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21" ht="18.75" x14ac:dyDescent="0.3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21" ht="18.75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21" x14ac:dyDescent="0.25">
      <c r="M7" t="s">
        <v>24</v>
      </c>
    </row>
    <row r="8" spans="1:21" ht="60" customHeight="1" x14ac:dyDescent="0.25">
      <c r="A8" s="19" t="s">
        <v>2</v>
      </c>
      <c r="B8" s="19" t="s">
        <v>3</v>
      </c>
      <c r="C8" s="19" t="s">
        <v>4</v>
      </c>
      <c r="D8" s="19" t="s">
        <v>5</v>
      </c>
      <c r="E8" s="19" t="s">
        <v>6</v>
      </c>
      <c r="F8" s="20" t="s">
        <v>7</v>
      </c>
      <c r="G8" s="20" t="s">
        <v>8</v>
      </c>
      <c r="H8" s="19" t="s">
        <v>9</v>
      </c>
      <c r="I8" s="19"/>
      <c r="J8" s="19"/>
      <c r="K8" s="19"/>
      <c r="L8" s="19"/>
      <c r="M8" s="19"/>
    </row>
    <row r="9" spans="1:21" ht="102.75" customHeight="1" x14ac:dyDescent="0.25">
      <c r="A9" s="19"/>
      <c r="B9" s="19"/>
      <c r="C9" s="19"/>
      <c r="D9" s="19"/>
      <c r="E9" s="19"/>
      <c r="F9" s="20"/>
      <c r="G9" s="20"/>
      <c r="H9" s="15" t="s">
        <v>14</v>
      </c>
      <c r="I9" s="5" t="s">
        <v>15</v>
      </c>
      <c r="J9" s="5" t="s">
        <v>16</v>
      </c>
      <c r="K9" s="5" t="s">
        <v>17</v>
      </c>
      <c r="L9" s="5" t="s">
        <v>18</v>
      </c>
      <c r="M9" s="5" t="s">
        <v>10</v>
      </c>
    </row>
    <row r="10" spans="1:21" s="13" customFormat="1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12</v>
      </c>
    </row>
    <row r="11" spans="1:21" s="13" customFormat="1" ht="110.25" customHeight="1" x14ac:dyDescent="0.25">
      <c r="A11" s="2">
        <v>1</v>
      </c>
      <c r="B11" s="11" t="s">
        <v>26</v>
      </c>
      <c r="C11" s="9" t="s">
        <v>25</v>
      </c>
      <c r="D11" s="10">
        <v>3</v>
      </c>
      <c r="E11" s="9" t="s">
        <v>19</v>
      </c>
      <c r="F11" s="11" t="s">
        <v>11</v>
      </c>
      <c r="G11" s="12">
        <f>H11+I11+J11+K11+L11+M11</f>
        <v>3939.7000000000003</v>
      </c>
      <c r="H11" s="12">
        <v>396</v>
      </c>
      <c r="I11" s="9"/>
      <c r="J11" s="9">
        <f>1259.4+2284.3</f>
        <v>3543.7000000000003</v>
      </c>
      <c r="K11" s="9"/>
      <c r="L11" s="9"/>
      <c r="M11" s="9"/>
      <c r="N11" s="7">
        <v>45663</v>
      </c>
      <c r="O11" s="6" t="s">
        <v>23</v>
      </c>
      <c r="P11" s="13" t="s">
        <v>21</v>
      </c>
      <c r="S11" s="8">
        <v>46286</v>
      </c>
      <c r="T11" s="6"/>
      <c r="U11" s="6" t="s">
        <v>27</v>
      </c>
    </row>
    <row r="12" spans="1:21" s="13" customFormat="1" ht="135" x14ac:dyDescent="0.25">
      <c r="A12" s="2">
        <v>2</v>
      </c>
      <c r="B12" s="11" t="s">
        <v>29</v>
      </c>
      <c r="C12" s="11" t="s">
        <v>28</v>
      </c>
      <c r="D12" s="10">
        <v>4</v>
      </c>
      <c r="E12" s="9" t="s">
        <v>19</v>
      </c>
      <c r="F12" s="11" t="s">
        <v>11</v>
      </c>
      <c r="G12" s="12">
        <f>H12+I12+J12+K12+L12+M12</f>
        <v>528</v>
      </c>
      <c r="H12" s="12">
        <v>528</v>
      </c>
      <c r="I12" s="9"/>
      <c r="J12" s="9"/>
      <c r="K12" s="9"/>
      <c r="L12" s="9"/>
      <c r="M12" s="9"/>
      <c r="N12" s="7">
        <v>45670</v>
      </c>
      <c r="O12" s="6" t="s">
        <v>23</v>
      </c>
      <c r="P12" s="13" t="s">
        <v>22</v>
      </c>
      <c r="S12" s="8">
        <v>46293</v>
      </c>
      <c r="T12" s="6" t="s">
        <v>23</v>
      </c>
      <c r="U12" s="6" t="s">
        <v>30</v>
      </c>
    </row>
    <row r="13" spans="1:21" ht="29.25" customHeight="1" x14ac:dyDescent="0.25">
      <c r="A13" s="3"/>
      <c r="B13" s="16" t="s">
        <v>12</v>
      </c>
      <c r="C13" s="16"/>
      <c r="D13" s="16"/>
      <c r="E13" s="16"/>
      <c r="F13" s="16"/>
      <c r="G13" s="4">
        <f t="shared" ref="G13:M13" si="0">SUM(G11:G12)</f>
        <v>4467.7000000000007</v>
      </c>
      <c r="H13" s="4">
        <f t="shared" si="0"/>
        <v>924</v>
      </c>
      <c r="I13" s="4">
        <f t="shared" si="0"/>
        <v>0</v>
      </c>
      <c r="J13" s="4">
        <f t="shared" si="0"/>
        <v>3543.7000000000003</v>
      </c>
      <c r="K13" s="4">
        <f t="shared" si="0"/>
        <v>0</v>
      </c>
      <c r="L13" s="4">
        <f t="shared" si="0"/>
        <v>0</v>
      </c>
      <c r="M13" s="4">
        <f t="shared" si="0"/>
        <v>0</v>
      </c>
    </row>
    <row r="14" spans="1:21" ht="26.25" customHeight="1" x14ac:dyDescent="0.25">
      <c r="A14" s="3"/>
      <c r="B14" s="16" t="s">
        <v>31</v>
      </c>
      <c r="C14" s="16"/>
      <c r="D14" s="16"/>
      <c r="E14" s="16"/>
      <c r="F14" s="16"/>
      <c r="G14" s="4">
        <v>66898.422999999995</v>
      </c>
      <c r="H14" s="4">
        <v>11494.800000000001</v>
      </c>
      <c r="I14" s="4">
        <v>37166.351999999999</v>
      </c>
      <c r="J14" s="4">
        <v>18237.271000000001</v>
      </c>
      <c r="K14" s="4">
        <v>0</v>
      </c>
      <c r="L14" s="4">
        <v>0</v>
      </c>
      <c r="M14" s="3">
        <v>0</v>
      </c>
    </row>
    <row r="15" spans="1:21" ht="26.25" customHeight="1" x14ac:dyDescent="0.25">
      <c r="A15" s="3"/>
      <c r="B15" s="16" t="s">
        <v>13</v>
      </c>
      <c r="C15" s="16"/>
      <c r="D15" s="16"/>
      <c r="E15" s="16"/>
      <c r="F15" s="16"/>
      <c r="G15" s="4">
        <f>G13+G14</f>
        <v>71366.122999999992</v>
      </c>
      <c r="H15" s="4">
        <f t="shared" ref="H15:M15" si="1">H13+H14</f>
        <v>12418.800000000001</v>
      </c>
      <c r="I15" s="4">
        <f t="shared" si="1"/>
        <v>37166.351999999999</v>
      </c>
      <c r="J15" s="4">
        <f t="shared" si="1"/>
        <v>21780.971000000001</v>
      </c>
      <c r="K15" s="4">
        <f t="shared" si="1"/>
        <v>0</v>
      </c>
      <c r="L15" s="4">
        <f t="shared" si="1"/>
        <v>0</v>
      </c>
      <c r="M15" s="4">
        <f t="shared" si="1"/>
        <v>0</v>
      </c>
    </row>
  </sheetData>
  <mergeCells count="14">
    <mergeCell ref="H8:M8"/>
    <mergeCell ref="B13:F13"/>
    <mergeCell ref="B14:F14"/>
    <mergeCell ref="B15:F15"/>
    <mergeCell ref="J2:M2"/>
    <mergeCell ref="A4:M4"/>
    <mergeCell ref="A5:M5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5-илова 3кв </vt:lpstr>
      <vt:lpstr>'5-илова 3кв '!_Hlk109510007</vt:lpstr>
      <vt:lpstr>'5-илова 3кв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2026-10-16T07:38:52Z</dcterms:modified>
</cp:coreProperties>
</file>