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1640" activeTab="0"/>
  </bookViews>
  <sheets>
    <sheet name="Жами" sheetId="1" r:id="rId1"/>
  </sheets>
  <definedNames>
    <definedName name="_xlnm.Print_Area" localSheetId="0">'Жами'!$A$1:$K$40</definedName>
  </definedNames>
  <calcPr fullCalcOnLoad="1" refMode="R1C1"/>
</workbook>
</file>

<file path=xl/sharedStrings.xml><?xml version="1.0" encoding="utf-8"?>
<sst xmlns="http://schemas.openxmlformats.org/spreadsheetml/2006/main" count="115" uniqueCount="83">
  <si>
    <t>Т/р</t>
  </si>
  <si>
    <t>Техника тури</t>
  </si>
  <si>
    <t>Техника русуми</t>
  </si>
  <si>
    <t>Айланма омоч</t>
  </si>
  <si>
    <t>Пахта териш машинаси</t>
  </si>
  <si>
    <t>Завод номи</t>
  </si>
  <si>
    <t>Шартнома рақами</t>
  </si>
  <si>
    <t>Шартнома санаси</t>
  </si>
  <si>
    <t>Шартнома амал қилиш муддати</t>
  </si>
  <si>
    <t>Жами</t>
  </si>
  <si>
    <t>Тўлиқ бажарилгунга қадар</t>
  </si>
  <si>
    <t>Ҳаммаси</t>
  </si>
  <si>
    <t>Ҳайдов трактори</t>
  </si>
  <si>
    <t>Техника сони</t>
  </si>
  <si>
    <t>"Тошкент қишлоқ хўжалиги техникаси заводи" АЖ</t>
  </si>
  <si>
    <t>Техника               1 донаси      нархи (сўм)</t>
  </si>
  <si>
    <t>Шартноманинг умумий қиймати (сўм)</t>
  </si>
  <si>
    <t>Шартнома сони</t>
  </si>
  <si>
    <t>ТЗСТ СЕ-220</t>
  </si>
  <si>
    <t>№12</t>
  </si>
  <si>
    <t>New Holland TD5</t>
  </si>
  <si>
    <t>№13</t>
  </si>
  <si>
    <t>Тиркама</t>
  </si>
  <si>
    <t>2ПТС-4-793А</t>
  </si>
  <si>
    <t>"Урганчкорммаш"АЖ</t>
  </si>
  <si>
    <t>№15</t>
  </si>
  <si>
    <t>ПОН-3+1х40х4п/п</t>
  </si>
  <si>
    <t>ПОН-3+1х40</t>
  </si>
  <si>
    <t>№17</t>
  </si>
  <si>
    <t>Чопиқ трактори</t>
  </si>
  <si>
    <t>ТТЗ-811</t>
  </si>
  <si>
    <t>Культиватор</t>
  </si>
  <si>
    <t>Мини тратор</t>
  </si>
  <si>
    <t>№33</t>
  </si>
  <si>
    <t>U-62</t>
  </si>
  <si>
    <t>TD5.110</t>
  </si>
  <si>
    <t>№36</t>
  </si>
  <si>
    <t>Тратор тиркамаси</t>
  </si>
  <si>
    <t>2ПТС-6</t>
  </si>
  <si>
    <t>ТТЗ ЛС-100НС</t>
  </si>
  <si>
    <t>№50</t>
  </si>
  <si>
    <t>Т-6070</t>
  </si>
  <si>
    <t>БЕКОР ҚИЛИНДИ!</t>
  </si>
  <si>
    <t>№53</t>
  </si>
  <si>
    <t>ПОН-3х40</t>
  </si>
  <si>
    <t>ПОН-4+1х40</t>
  </si>
  <si>
    <t>КУ-4ВМ</t>
  </si>
  <si>
    <t>№49           ҚК-1        ҚК-2</t>
  </si>
  <si>
    <t>15.04.2020     27.04.2020   15.04.2020</t>
  </si>
  <si>
    <t>№55           ҚК-1</t>
  </si>
  <si>
    <t>30.04.2020   29.06.2020</t>
  </si>
  <si>
    <t>№8             ҚК-1</t>
  </si>
  <si>
    <t>20.01.2020   06.08.2020</t>
  </si>
  <si>
    <t>Омоч</t>
  </si>
  <si>
    <t>№79</t>
  </si>
  <si>
    <t>I-38</t>
  </si>
  <si>
    <t>"Технолог" АЖ</t>
  </si>
  <si>
    <t>№82</t>
  </si>
  <si>
    <t>3+1</t>
  </si>
  <si>
    <t>№25         ҚК-1</t>
  </si>
  <si>
    <t>20.02.2020   10.11.2020</t>
  </si>
  <si>
    <t>№85</t>
  </si>
  <si>
    <t>"Ўзагролизинг" акциядорлик жамияти томонидан 2020 йил  учун тузилган шартномалар тўғрисида (31.12.2020 йил ҳолатига)                                                                                                                                                                                        Маълумот</t>
  </si>
  <si>
    <t>№60          ҚК-1</t>
  </si>
  <si>
    <t>20.05.2020    18.01.2021</t>
  </si>
  <si>
    <t xml:space="preserve">№ 1                             </t>
  </si>
  <si>
    <t>Пуркагич</t>
  </si>
  <si>
    <t>ОВХ-600</t>
  </si>
  <si>
    <t>№2</t>
  </si>
  <si>
    <t>Сеялка</t>
  </si>
  <si>
    <t>Плантер Д4</t>
  </si>
  <si>
    <t>№6</t>
  </si>
  <si>
    <t>СЧХ-4Б</t>
  </si>
  <si>
    <t>СЧХ-4Б қўшқатор</t>
  </si>
  <si>
    <t>№34</t>
  </si>
  <si>
    <t>Хашак ўргич</t>
  </si>
  <si>
    <t>КИР-1,5</t>
  </si>
  <si>
    <t>№40</t>
  </si>
  <si>
    <t>Чигит экиш сеялкаси</t>
  </si>
  <si>
    <t>№44</t>
  </si>
  <si>
    <t>Пневматик сеялка</t>
  </si>
  <si>
    <t>№70</t>
  </si>
  <si>
    <t>"Агрегат заводи" АЖ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</si>
</sst>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0.000000"/>
    <numFmt numFmtId="176" formatCode="0.00000"/>
    <numFmt numFmtId="177" formatCode="0.0000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_р_._-;\-* #,##0.0_р_._-;_-* &quot;-&quot;??_р_._-;_-@_-"/>
    <numFmt numFmtId="186" formatCode="[$-FC19]d\ mmmm\ yyyy\ &quot;г.&quot;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.0\ _₽_-;\-* #,##0.0\ _₽_-;_-* &quot;-&quot;?\ _₽_-;_-@_-"/>
    <numFmt numFmtId="191" formatCode="#,##0.0_ ;\-#,##0.0\ "/>
    <numFmt numFmtId="192" formatCode="_-* #,##0.000\ _₽_-;\-* #,##0.000\ _₽_-;_-* &quot;-&quot;?\ _₽_-;_-@_-"/>
    <numFmt numFmtId="193" formatCode="_-* #,##0.00\ _₽_-;\-* #,##0.00\ _₽_-;_-* &quot;-&quot;?\ _₽_-;_-@_-"/>
    <numFmt numFmtId="194" formatCode="mmm/yyyy"/>
    <numFmt numFmtId="195" formatCode="_-* #,##0\ _₽_-;\-* #,##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89" fontId="4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4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7" zoomScaleNormal="60" zoomScaleSheetLayoutView="67" zoomScalePageLayoutView="0" workbookViewId="0" topLeftCell="A1">
      <pane xSplit="1" ySplit="4" topLeftCell="B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6" sqref="H36"/>
    </sheetView>
  </sheetViews>
  <sheetFormatPr defaultColWidth="9.140625" defaultRowHeight="40.5" customHeight="1"/>
  <cols>
    <col min="1" max="1" width="5.8515625" style="9" customWidth="1"/>
    <col min="2" max="2" width="32.7109375" style="9" customWidth="1"/>
    <col min="3" max="3" width="13.28125" style="9" customWidth="1"/>
    <col min="4" max="4" width="14.57421875" style="9" customWidth="1"/>
    <col min="5" max="5" width="14.421875" style="3" customWidth="1"/>
    <col min="6" max="6" width="19.00390625" style="3" customWidth="1"/>
    <col min="7" max="7" width="34.57421875" style="3" customWidth="1"/>
    <col min="8" max="8" width="31.00390625" style="3" customWidth="1"/>
    <col min="9" max="9" width="12.421875" style="3" customWidth="1"/>
    <col min="10" max="10" width="18.8515625" style="3" customWidth="1"/>
    <col min="11" max="11" width="24.57421875" style="3" customWidth="1"/>
    <col min="12" max="16384" width="9.140625" style="3" customWidth="1"/>
  </cols>
  <sheetData>
    <row r="1" spans="1:11" ht="54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9" customFormat="1" ht="40.5" customHeight="1">
      <c r="A2" s="36" t="s">
        <v>0</v>
      </c>
      <c r="B2" s="36" t="s">
        <v>5</v>
      </c>
      <c r="C2" s="36" t="s">
        <v>17</v>
      </c>
      <c r="D2" s="36" t="s">
        <v>6</v>
      </c>
      <c r="E2" s="36" t="s">
        <v>7</v>
      </c>
      <c r="F2" s="36" t="s">
        <v>8</v>
      </c>
      <c r="G2" s="36" t="s">
        <v>1</v>
      </c>
      <c r="H2" s="36" t="s">
        <v>2</v>
      </c>
      <c r="I2" s="36" t="s">
        <v>13</v>
      </c>
      <c r="J2" s="36" t="s">
        <v>15</v>
      </c>
      <c r="K2" s="36" t="s">
        <v>16</v>
      </c>
    </row>
    <row r="3" spans="1:11" s="9" customFormat="1" ht="22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9" customFormat="1" ht="40.5" customHeight="1" hidden="1" thickBot="1">
      <c r="A4" s="36"/>
      <c r="B4" s="36"/>
      <c r="C4" s="36"/>
      <c r="D4" s="36"/>
      <c r="E4" s="36"/>
      <c r="F4" s="36"/>
      <c r="G4" s="5"/>
      <c r="H4" s="36"/>
      <c r="I4" s="36"/>
      <c r="J4" s="36"/>
      <c r="K4" s="36"/>
    </row>
    <row r="5" spans="1:11" ht="39" customHeight="1">
      <c r="A5" s="25">
        <v>1</v>
      </c>
      <c r="B5" s="25" t="s">
        <v>14</v>
      </c>
      <c r="C5" s="5">
        <v>1</v>
      </c>
      <c r="D5" s="1" t="s">
        <v>51</v>
      </c>
      <c r="E5" s="6" t="s">
        <v>52</v>
      </c>
      <c r="F5" s="6">
        <v>44196</v>
      </c>
      <c r="G5" s="1" t="s">
        <v>4</v>
      </c>
      <c r="H5" s="13" t="s">
        <v>18</v>
      </c>
      <c r="I5" s="1">
        <v>4</v>
      </c>
      <c r="J5" s="2">
        <v>1275350000</v>
      </c>
      <c r="K5" s="2">
        <f aca="true" t="shared" si="0" ref="K5:K11">J5*I5</f>
        <v>5101400000</v>
      </c>
    </row>
    <row r="6" spans="1:11" ht="27" customHeight="1">
      <c r="A6" s="30"/>
      <c r="B6" s="30"/>
      <c r="C6" s="5">
        <v>2</v>
      </c>
      <c r="D6" s="1" t="s">
        <v>19</v>
      </c>
      <c r="E6" s="6">
        <v>43861</v>
      </c>
      <c r="F6" s="6">
        <v>44196</v>
      </c>
      <c r="G6" s="1" t="s">
        <v>12</v>
      </c>
      <c r="H6" s="13" t="s">
        <v>20</v>
      </c>
      <c r="I6" s="2">
        <v>50</v>
      </c>
      <c r="J6" s="2">
        <v>382581333</v>
      </c>
      <c r="K6" s="2">
        <f t="shared" si="0"/>
        <v>19129066650</v>
      </c>
    </row>
    <row r="7" spans="1:11" ht="27" customHeight="1">
      <c r="A7" s="30"/>
      <c r="B7" s="30"/>
      <c r="C7" s="5">
        <v>3</v>
      </c>
      <c r="D7" s="1" t="s">
        <v>21</v>
      </c>
      <c r="E7" s="6">
        <v>43861</v>
      </c>
      <c r="F7" s="6">
        <v>44196</v>
      </c>
      <c r="G7" s="1" t="s">
        <v>22</v>
      </c>
      <c r="H7" s="13" t="s">
        <v>23</v>
      </c>
      <c r="I7" s="1">
        <v>100</v>
      </c>
      <c r="J7" s="2">
        <v>45345880</v>
      </c>
      <c r="K7" s="2">
        <f t="shared" si="0"/>
        <v>4534588000</v>
      </c>
    </row>
    <row r="8" spans="1:11" ht="27" customHeight="1">
      <c r="A8" s="30"/>
      <c r="B8" s="30"/>
      <c r="C8" s="5">
        <v>4</v>
      </c>
      <c r="D8" s="1" t="s">
        <v>28</v>
      </c>
      <c r="E8" s="6">
        <v>43872</v>
      </c>
      <c r="F8" s="6">
        <v>44196</v>
      </c>
      <c r="G8" s="1" t="s">
        <v>29</v>
      </c>
      <c r="H8" s="13" t="s">
        <v>30</v>
      </c>
      <c r="I8" s="1">
        <v>50</v>
      </c>
      <c r="J8" s="2">
        <v>260261870.5</v>
      </c>
      <c r="K8" s="2">
        <f t="shared" si="0"/>
        <v>13013093525</v>
      </c>
    </row>
    <row r="9" spans="1:11" ht="32.25" customHeight="1">
      <c r="A9" s="30"/>
      <c r="B9" s="30"/>
      <c r="C9" s="5">
        <v>5</v>
      </c>
      <c r="D9" s="1" t="s">
        <v>59</v>
      </c>
      <c r="E9" s="6" t="s">
        <v>60</v>
      </c>
      <c r="F9" s="6">
        <v>44196</v>
      </c>
      <c r="G9" s="27" t="s">
        <v>42</v>
      </c>
      <c r="H9" s="28"/>
      <c r="I9" s="28"/>
      <c r="J9" s="28"/>
      <c r="K9" s="29"/>
    </row>
    <row r="10" spans="1:11" ht="24.75" customHeight="1">
      <c r="A10" s="30"/>
      <c r="B10" s="30"/>
      <c r="C10" s="25">
        <v>6</v>
      </c>
      <c r="D10" s="31" t="s">
        <v>33</v>
      </c>
      <c r="E10" s="34">
        <v>43888</v>
      </c>
      <c r="F10" s="34">
        <v>44196</v>
      </c>
      <c r="G10" s="1" t="s">
        <v>29</v>
      </c>
      <c r="H10" s="13" t="s">
        <v>30</v>
      </c>
      <c r="I10" s="1">
        <v>150</v>
      </c>
      <c r="J10" s="2">
        <v>260261870.5</v>
      </c>
      <c r="K10" s="2">
        <f t="shared" si="0"/>
        <v>39039280575</v>
      </c>
    </row>
    <row r="11" spans="1:11" ht="24.75" customHeight="1">
      <c r="A11" s="30"/>
      <c r="B11" s="30"/>
      <c r="C11" s="30"/>
      <c r="D11" s="32"/>
      <c r="E11" s="35"/>
      <c r="F11" s="35"/>
      <c r="G11" s="1" t="s">
        <v>32</v>
      </c>
      <c r="H11" s="13" t="s">
        <v>34</v>
      </c>
      <c r="I11" s="1">
        <v>20</v>
      </c>
      <c r="J11" s="2">
        <v>245718200</v>
      </c>
      <c r="K11" s="2">
        <f t="shared" si="0"/>
        <v>4914364000</v>
      </c>
    </row>
    <row r="12" spans="1:11" ht="24.75" customHeight="1">
      <c r="A12" s="30"/>
      <c r="B12" s="30"/>
      <c r="C12" s="30"/>
      <c r="D12" s="32"/>
      <c r="E12" s="35"/>
      <c r="F12" s="35"/>
      <c r="G12" s="1" t="s">
        <v>12</v>
      </c>
      <c r="H12" s="13" t="s">
        <v>35</v>
      </c>
      <c r="I12" s="1">
        <v>100</v>
      </c>
      <c r="J12" s="2">
        <v>382581333</v>
      </c>
      <c r="K12" s="2">
        <f aca="true" t="shared" si="1" ref="K12:K17">J12*I12</f>
        <v>38258133300</v>
      </c>
    </row>
    <row r="13" spans="1:11" ht="56.25" customHeight="1">
      <c r="A13" s="30"/>
      <c r="B13" s="30"/>
      <c r="C13" s="5">
        <v>7</v>
      </c>
      <c r="D13" s="1" t="s">
        <v>47</v>
      </c>
      <c r="E13" s="6" t="s">
        <v>48</v>
      </c>
      <c r="F13" s="6" t="s">
        <v>10</v>
      </c>
      <c r="G13" s="1" t="s">
        <v>12</v>
      </c>
      <c r="H13" s="13" t="s">
        <v>39</v>
      </c>
      <c r="I13" s="1">
        <v>43</v>
      </c>
      <c r="J13" s="2">
        <v>332914523.5</v>
      </c>
      <c r="K13" s="2">
        <f t="shared" si="1"/>
        <v>14315324510.5</v>
      </c>
    </row>
    <row r="14" spans="1:11" ht="56.25" customHeight="1">
      <c r="A14" s="30"/>
      <c r="B14" s="30"/>
      <c r="C14" s="5">
        <v>8</v>
      </c>
      <c r="D14" s="1" t="s">
        <v>40</v>
      </c>
      <c r="E14" s="6">
        <v>43936</v>
      </c>
      <c r="F14" s="6" t="s">
        <v>10</v>
      </c>
      <c r="G14" s="1" t="s">
        <v>12</v>
      </c>
      <c r="H14" s="13" t="s">
        <v>41</v>
      </c>
      <c r="I14" s="1">
        <v>50</v>
      </c>
      <c r="J14" s="2">
        <v>692586120</v>
      </c>
      <c r="K14" s="2">
        <f t="shared" si="1"/>
        <v>34629306000</v>
      </c>
    </row>
    <row r="15" spans="1:11" ht="30.75" customHeight="1">
      <c r="A15" s="30"/>
      <c r="B15" s="30"/>
      <c r="C15" s="25">
        <v>9</v>
      </c>
      <c r="D15" s="31" t="s">
        <v>54</v>
      </c>
      <c r="E15" s="34">
        <v>44132</v>
      </c>
      <c r="F15" s="34" t="s">
        <v>10</v>
      </c>
      <c r="G15" s="1" t="s">
        <v>29</v>
      </c>
      <c r="H15" s="13" t="s">
        <v>30</v>
      </c>
      <c r="I15" s="1">
        <v>5</v>
      </c>
      <c r="J15" s="2">
        <v>260261870.5</v>
      </c>
      <c r="K15" s="2">
        <f t="shared" si="1"/>
        <v>1301309352.5</v>
      </c>
    </row>
    <row r="16" spans="1:11" ht="30.75" customHeight="1">
      <c r="A16" s="30"/>
      <c r="B16" s="30"/>
      <c r="C16" s="30"/>
      <c r="D16" s="32"/>
      <c r="E16" s="35"/>
      <c r="F16" s="35"/>
      <c r="G16" s="1" t="s">
        <v>12</v>
      </c>
      <c r="H16" s="13" t="s">
        <v>39</v>
      </c>
      <c r="I16" s="1">
        <v>9</v>
      </c>
      <c r="J16" s="2">
        <v>332914523.5</v>
      </c>
      <c r="K16" s="2">
        <f t="shared" si="1"/>
        <v>2996230711.5</v>
      </c>
    </row>
    <row r="17" spans="1:11" ht="30.75" customHeight="1">
      <c r="A17" s="26"/>
      <c r="B17" s="26"/>
      <c r="C17" s="26"/>
      <c r="D17" s="33"/>
      <c r="E17" s="38"/>
      <c r="F17" s="38"/>
      <c r="G17" s="1" t="s">
        <v>32</v>
      </c>
      <c r="H17" s="13" t="s">
        <v>55</v>
      </c>
      <c r="I17" s="1">
        <v>5</v>
      </c>
      <c r="J17" s="2">
        <v>153159829</v>
      </c>
      <c r="K17" s="2">
        <f t="shared" si="1"/>
        <v>765799145</v>
      </c>
    </row>
    <row r="18" spans="1:11" ht="27" customHeight="1">
      <c r="A18" s="5"/>
      <c r="B18" s="36" t="s">
        <v>9</v>
      </c>
      <c r="C18" s="36"/>
      <c r="D18" s="36"/>
      <c r="E18" s="36"/>
      <c r="F18" s="36"/>
      <c r="G18" s="14"/>
      <c r="H18" s="14"/>
      <c r="I18" s="16">
        <f>SUM(I5:I17)</f>
        <v>586</v>
      </c>
      <c r="J18" s="7"/>
      <c r="K18" s="16">
        <f>SUM(K5:K17)</f>
        <v>177997895769.5</v>
      </c>
    </row>
    <row r="19" spans="1:11" ht="27" customHeight="1">
      <c r="A19" s="25">
        <v>2</v>
      </c>
      <c r="B19" s="25" t="s">
        <v>56</v>
      </c>
      <c r="C19" s="12">
        <v>10</v>
      </c>
      <c r="D19" s="15" t="s">
        <v>57</v>
      </c>
      <c r="E19" s="6">
        <v>44140</v>
      </c>
      <c r="F19" s="6">
        <v>44196</v>
      </c>
      <c r="G19" s="15" t="s">
        <v>53</v>
      </c>
      <c r="H19" s="1" t="s">
        <v>58</v>
      </c>
      <c r="I19" s="17">
        <v>13</v>
      </c>
      <c r="J19" s="17">
        <v>160000000</v>
      </c>
      <c r="K19" s="17">
        <f>J19*I19</f>
        <v>2080000000</v>
      </c>
    </row>
    <row r="20" spans="1:11" ht="41.25" customHeight="1">
      <c r="A20" s="26"/>
      <c r="B20" s="26"/>
      <c r="C20" s="12">
        <v>11</v>
      </c>
      <c r="D20" s="15" t="s">
        <v>61</v>
      </c>
      <c r="E20" s="6">
        <v>44162</v>
      </c>
      <c r="F20" s="6" t="s">
        <v>10</v>
      </c>
      <c r="G20" s="15" t="s">
        <v>53</v>
      </c>
      <c r="H20" s="1" t="s">
        <v>58</v>
      </c>
      <c r="I20" s="17">
        <v>50</v>
      </c>
      <c r="J20" s="17">
        <v>160000000</v>
      </c>
      <c r="K20" s="17">
        <f>J20*I20</f>
        <v>8000000000</v>
      </c>
    </row>
    <row r="21" spans="1:11" ht="27" customHeight="1">
      <c r="A21" s="12"/>
      <c r="B21" s="42" t="s">
        <v>9</v>
      </c>
      <c r="C21" s="43"/>
      <c r="D21" s="43"/>
      <c r="E21" s="43"/>
      <c r="F21" s="44"/>
      <c r="G21" s="18"/>
      <c r="H21" s="1"/>
      <c r="I21" s="19">
        <f>SUM(I19:I20)</f>
        <v>63</v>
      </c>
      <c r="J21" s="19"/>
      <c r="K21" s="19">
        <f>SUM(K19:K20)</f>
        <v>10080000000</v>
      </c>
    </row>
    <row r="22" spans="1:11" ht="22.5" customHeight="1">
      <c r="A22" s="39">
        <v>3</v>
      </c>
      <c r="B22" s="45" t="s">
        <v>24</v>
      </c>
      <c r="C22" s="25">
        <v>12</v>
      </c>
      <c r="D22" s="31" t="s">
        <v>25</v>
      </c>
      <c r="E22" s="34">
        <v>43871</v>
      </c>
      <c r="F22" s="34">
        <v>44196</v>
      </c>
      <c r="G22" s="1" t="s">
        <v>3</v>
      </c>
      <c r="H22" s="4" t="s">
        <v>26</v>
      </c>
      <c r="I22" s="1">
        <v>20</v>
      </c>
      <c r="J22" s="4">
        <v>68816000</v>
      </c>
      <c r="K22" s="4">
        <f aca="true" t="shared" si="2" ref="K22:K28">J22*I22</f>
        <v>1376320000</v>
      </c>
    </row>
    <row r="23" spans="1:11" ht="22.5" customHeight="1">
      <c r="A23" s="40"/>
      <c r="B23" s="46"/>
      <c r="C23" s="26"/>
      <c r="D23" s="33"/>
      <c r="E23" s="38"/>
      <c r="F23" s="38"/>
      <c r="G23" s="1" t="s">
        <v>3</v>
      </c>
      <c r="H23" s="4" t="s">
        <v>27</v>
      </c>
      <c r="I23" s="1">
        <v>10</v>
      </c>
      <c r="J23" s="4">
        <v>62652000</v>
      </c>
      <c r="K23" s="4">
        <f t="shared" si="2"/>
        <v>626520000</v>
      </c>
    </row>
    <row r="24" spans="1:11" ht="22.5" customHeight="1">
      <c r="A24" s="40"/>
      <c r="B24" s="46"/>
      <c r="C24" s="8">
        <v>13</v>
      </c>
      <c r="D24" s="7" t="s">
        <v>36</v>
      </c>
      <c r="E24" s="21">
        <v>43889</v>
      </c>
      <c r="F24" s="21">
        <v>44196</v>
      </c>
      <c r="G24" s="1" t="s">
        <v>37</v>
      </c>
      <c r="H24" s="4" t="s">
        <v>38</v>
      </c>
      <c r="I24" s="1">
        <v>200</v>
      </c>
      <c r="J24" s="4">
        <v>62001100</v>
      </c>
      <c r="K24" s="4">
        <f t="shared" si="2"/>
        <v>12400220000</v>
      </c>
    </row>
    <row r="25" spans="1:11" ht="25.5" customHeight="1">
      <c r="A25" s="40"/>
      <c r="B25" s="46"/>
      <c r="C25" s="25">
        <v>14</v>
      </c>
      <c r="D25" s="31" t="s">
        <v>43</v>
      </c>
      <c r="E25" s="34">
        <v>43942</v>
      </c>
      <c r="F25" s="34" t="s">
        <v>10</v>
      </c>
      <c r="G25" s="1" t="s">
        <v>3</v>
      </c>
      <c r="H25" s="4" t="s">
        <v>45</v>
      </c>
      <c r="I25" s="1">
        <v>5</v>
      </c>
      <c r="J25" s="4">
        <v>72783500</v>
      </c>
      <c r="K25" s="4">
        <f t="shared" si="2"/>
        <v>363917500</v>
      </c>
    </row>
    <row r="26" spans="1:11" ht="25.5" customHeight="1">
      <c r="A26" s="40"/>
      <c r="B26" s="46"/>
      <c r="C26" s="26"/>
      <c r="D26" s="33"/>
      <c r="E26" s="38"/>
      <c r="F26" s="38"/>
      <c r="G26" s="1" t="s">
        <v>3</v>
      </c>
      <c r="H26" s="4" t="s">
        <v>44</v>
      </c>
      <c r="I26" s="1">
        <v>10</v>
      </c>
      <c r="J26" s="4">
        <v>44574000</v>
      </c>
      <c r="K26" s="4">
        <f t="shared" si="2"/>
        <v>445740000</v>
      </c>
    </row>
    <row r="27" spans="1:11" ht="35.25" customHeight="1">
      <c r="A27" s="40"/>
      <c r="B27" s="46"/>
      <c r="C27" s="8">
        <v>15</v>
      </c>
      <c r="D27" s="7" t="s">
        <v>49</v>
      </c>
      <c r="E27" s="21" t="s">
        <v>50</v>
      </c>
      <c r="F27" s="21">
        <v>44196</v>
      </c>
      <c r="G27" s="1" t="s">
        <v>31</v>
      </c>
      <c r="H27" s="4" t="s">
        <v>46</v>
      </c>
      <c r="I27" s="1">
        <v>80</v>
      </c>
      <c r="J27" s="4">
        <v>42550000</v>
      </c>
      <c r="K27" s="4">
        <f>J27*I27</f>
        <v>3404000000</v>
      </c>
    </row>
    <row r="28" spans="1:11" ht="35.25" customHeight="1">
      <c r="A28" s="41"/>
      <c r="B28" s="47"/>
      <c r="C28" s="8">
        <v>16</v>
      </c>
      <c r="D28" s="7" t="s">
        <v>63</v>
      </c>
      <c r="E28" s="21" t="s">
        <v>64</v>
      </c>
      <c r="F28" s="21">
        <v>44196</v>
      </c>
      <c r="G28" s="1" t="s">
        <v>3</v>
      </c>
      <c r="H28" s="4" t="s">
        <v>26</v>
      </c>
      <c r="I28" s="1">
        <v>18</v>
      </c>
      <c r="J28" s="4">
        <v>68816000</v>
      </c>
      <c r="K28" s="4">
        <f>J28*I28</f>
        <v>1238688000</v>
      </c>
    </row>
    <row r="29" spans="1:11" ht="30.75" customHeight="1">
      <c r="A29" s="20"/>
      <c r="B29" s="36" t="s">
        <v>9</v>
      </c>
      <c r="C29" s="36"/>
      <c r="D29" s="36"/>
      <c r="E29" s="36"/>
      <c r="F29" s="36"/>
      <c r="G29" s="1"/>
      <c r="H29" s="10"/>
      <c r="I29" s="22">
        <f>SUM(I11:I12)</f>
        <v>120</v>
      </c>
      <c r="J29" s="10"/>
      <c r="K29" s="10">
        <f>SUM(K22:K28)</f>
        <v>19855405500</v>
      </c>
    </row>
    <row r="30" spans="1:11" ht="24" customHeight="1">
      <c r="A30" s="25">
        <v>4</v>
      </c>
      <c r="B30" s="36" t="s">
        <v>82</v>
      </c>
      <c r="C30" s="5">
        <v>17</v>
      </c>
      <c r="D30" s="15" t="s">
        <v>65</v>
      </c>
      <c r="E30" s="23">
        <v>43839</v>
      </c>
      <c r="F30" s="6">
        <v>44196</v>
      </c>
      <c r="G30" s="15" t="s">
        <v>66</v>
      </c>
      <c r="H30" s="48" t="s">
        <v>67</v>
      </c>
      <c r="I30" s="1">
        <v>100</v>
      </c>
      <c r="J30" s="4">
        <v>25457550</v>
      </c>
      <c r="K30" s="4">
        <f aca="true" t="shared" si="3" ref="K30:K35">J30*I30</f>
        <v>2545755000</v>
      </c>
    </row>
    <row r="31" spans="1:11" ht="24" customHeight="1">
      <c r="A31" s="30"/>
      <c r="B31" s="36"/>
      <c r="C31" s="12">
        <v>18</v>
      </c>
      <c r="D31" s="15" t="s">
        <v>68</v>
      </c>
      <c r="E31" s="23">
        <v>43839</v>
      </c>
      <c r="F31" s="6">
        <v>44196</v>
      </c>
      <c r="G31" s="15" t="s">
        <v>69</v>
      </c>
      <c r="H31" s="48" t="s">
        <v>70</v>
      </c>
      <c r="I31" s="15">
        <v>20</v>
      </c>
      <c r="J31" s="17">
        <v>90275000</v>
      </c>
      <c r="K31" s="17">
        <f t="shared" si="3"/>
        <v>1805500000</v>
      </c>
    </row>
    <row r="32" spans="1:11" ht="19.5" customHeight="1">
      <c r="A32" s="30"/>
      <c r="B32" s="36"/>
      <c r="C32" s="25">
        <v>19</v>
      </c>
      <c r="D32" s="31" t="s">
        <v>71</v>
      </c>
      <c r="E32" s="34">
        <v>43845</v>
      </c>
      <c r="F32" s="34">
        <v>44196</v>
      </c>
      <c r="G32" s="31" t="s">
        <v>69</v>
      </c>
      <c r="H32" s="48" t="s">
        <v>72</v>
      </c>
      <c r="I32" s="15">
        <v>50</v>
      </c>
      <c r="J32" s="17">
        <v>20069800</v>
      </c>
      <c r="K32" s="17">
        <f t="shared" si="3"/>
        <v>1003490000</v>
      </c>
    </row>
    <row r="33" spans="1:11" ht="21.75" customHeight="1">
      <c r="A33" s="30"/>
      <c r="B33" s="36"/>
      <c r="C33" s="26"/>
      <c r="D33" s="33"/>
      <c r="E33" s="38"/>
      <c r="F33" s="38"/>
      <c r="G33" s="33"/>
      <c r="H33" s="48" t="s">
        <v>73</v>
      </c>
      <c r="I33" s="15">
        <v>50</v>
      </c>
      <c r="J33" s="17">
        <v>25202250</v>
      </c>
      <c r="K33" s="17">
        <f t="shared" si="3"/>
        <v>1260112500</v>
      </c>
    </row>
    <row r="34" spans="1:11" ht="21" customHeight="1">
      <c r="A34" s="30"/>
      <c r="B34" s="36"/>
      <c r="C34" s="25">
        <v>20</v>
      </c>
      <c r="D34" s="31" t="s">
        <v>74</v>
      </c>
      <c r="E34" s="34">
        <v>43889</v>
      </c>
      <c r="F34" s="34">
        <v>44196</v>
      </c>
      <c r="G34" s="1" t="s">
        <v>75</v>
      </c>
      <c r="H34" s="48" t="s">
        <v>76</v>
      </c>
      <c r="I34" s="15">
        <v>20</v>
      </c>
      <c r="J34" s="17">
        <v>26592140</v>
      </c>
      <c r="K34" s="17">
        <f t="shared" si="3"/>
        <v>531842800</v>
      </c>
    </row>
    <row r="35" spans="1:11" ht="21" customHeight="1">
      <c r="A35" s="30"/>
      <c r="B35" s="36"/>
      <c r="C35" s="26"/>
      <c r="D35" s="33"/>
      <c r="E35" s="38"/>
      <c r="F35" s="38"/>
      <c r="G35" s="1" t="s">
        <v>66</v>
      </c>
      <c r="H35" s="48" t="s">
        <v>67</v>
      </c>
      <c r="I35" s="15">
        <v>200</v>
      </c>
      <c r="J35" s="17">
        <v>25457550</v>
      </c>
      <c r="K35" s="17">
        <f t="shared" si="3"/>
        <v>5091510000</v>
      </c>
    </row>
    <row r="36" spans="1:11" ht="21" customHeight="1">
      <c r="A36" s="30"/>
      <c r="B36" s="36"/>
      <c r="C36" s="8">
        <v>21</v>
      </c>
      <c r="D36" s="7" t="s">
        <v>77</v>
      </c>
      <c r="E36" s="21">
        <v>43902</v>
      </c>
      <c r="F36" s="21">
        <v>44196</v>
      </c>
      <c r="G36" s="1" t="s">
        <v>78</v>
      </c>
      <c r="H36" s="48" t="s">
        <v>72</v>
      </c>
      <c r="I36" s="15">
        <v>50</v>
      </c>
      <c r="J36" s="17">
        <v>25202250</v>
      </c>
      <c r="K36" s="17">
        <f>J36*I36</f>
        <v>1260112500</v>
      </c>
    </row>
    <row r="37" spans="1:11" ht="48" customHeight="1">
      <c r="A37" s="30"/>
      <c r="B37" s="36"/>
      <c r="C37" s="8">
        <v>22</v>
      </c>
      <c r="D37" s="7" t="s">
        <v>79</v>
      </c>
      <c r="E37" s="21">
        <v>43927</v>
      </c>
      <c r="F37" s="21" t="s">
        <v>10</v>
      </c>
      <c r="G37" s="1" t="s">
        <v>80</v>
      </c>
      <c r="H37" s="48" t="s">
        <v>70</v>
      </c>
      <c r="I37" s="15">
        <v>45</v>
      </c>
      <c r="J37" s="17">
        <v>92687746</v>
      </c>
      <c r="K37" s="17">
        <f>J37*I37</f>
        <v>4170948570</v>
      </c>
    </row>
    <row r="38" spans="1:11" ht="29.25" customHeight="1">
      <c r="A38" s="30"/>
      <c r="B38" s="36"/>
      <c r="C38" s="8">
        <v>23</v>
      </c>
      <c r="D38" s="7" t="s">
        <v>81</v>
      </c>
      <c r="E38" s="21">
        <v>43994</v>
      </c>
      <c r="F38" s="21">
        <v>44196</v>
      </c>
      <c r="G38" s="1" t="s">
        <v>66</v>
      </c>
      <c r="H38" s="48" t="s">
        <v>67</v>
      </c>
      <c r="I38" s="15">
        <v>100</v>
      </c>
      <c r="J38" s="17">
        <v>25457550</v>
      </c>
      <c r="K38" s="17">
        <f>J38*I38</f>
        <v>2545755000</v>
      </c>
    </row>
    <row r="39" spans="1:11" ht="30.75" customHeight="1">
      <c r="A39" s="20"/>
      <c r="B39" s="36" t="s">
        <v>9</v>
      </c>
      <c r="C39" s="36"/>
      <c r="D39" s="36"/>
      <c r="E39" s="36"/>
      <c r="F39" s="36"/>
      <c r="G39" s="1"/>
      <c r="H39" s="10"/>
      <c r="I39" s="22">
        <f>SUM(I30:I38)</f>
        <v>635</v>
      </c>
      <c r="J39" s="10"/>
      <c r="K39" s="10">
        <f>SUM(K30:K38)</f>
        <v>20215026370</v>
      </c>
    </row>
    <row r="40" spans="1:11" ht="29.25" customHeight="1">
      <c r="A40" s="5"/>
      <c r="B40" s="24" t="s">
        <v>11</v>
      </c>
      <c r="K40" s="11"/>
    </row>
    <row r="41" ht="40.5" customHeight="1">
      <c r="K41" s="11"/>
    </row>
  </sheetData>
  <sheetProtection/>
  <mergeCells count="50">
    <mergeCell ref="F34:F35"/>
    <mergeCell ref="B30:B38"/>
    <mergeCell ref="A30:A38"/>
    <mergeCell ref="B39:F39"/>
    <mergeCell ref="B18:F18"/>
    <mergeCell ref="A22:A28"/>
    <mergeCell ref="B22:B28"/>
    <mergeCell ref="C22:C23"/>
    <mergeCell ref="D22:D23"/>
    <mergeCell ref="E22:E23"/>
    <mergeCell ref="F22:F23"/>
    <mergeCell ref="C25:C26"/>
    <mergeCell ref="D25:D26"/>
    <mergeCell ref="E25:E26"/>
    <mergeCell ref="B21:F21"/>
    <mergeCell ref="F25:F26"/>
    <mergeCell ref="B29:F29"/>
    <mergeCell ref="C32:C33"/>
    <mergeCell ref="D32:D33"/>
    <mergeCell ref="E32:E33"/>
    <mergeCell ref="F32:F33"/>
    <mergeCell ref="K2:K4"/>
    <mergeCell ref="C2:C4"/>
    <mergeCell ref="F2:F4"/>
    <mergeCell ref="H2:H4"/>
    <mergeCell ref="F10:F12"/>
    <mergeCell ref="E15:E17"/>
    <mergeCell ref="F15:F17"/>
    <mergeCell ref="G32:G33"/>
    <mergeCell ref="C34:C35"/>
    <mergeCell ref="D34:D35"/>
    <mergeCell ref="I2:I4"/>
    <mergeCell ref="G2:G3"/>
    <mergeCell ref="A5:A17"/>
    <mergeCell ref="B5:B17"/>
    <mergeCell ref="A1:K1"/>
    <mergeCell ref="A2:A4"/>
    <mergeCell ref="B2:B4"/>
    <mergeCell ref="D2:D4"/>
    <mergeCell ref="E2:E4"/>
    <mergeCell ref="J2:J4"/>
    <mergeCell ref="A19:A20"/>
    <mergeCell ref="B19:B20"/>
    <mergeCell ref="G9:K9"/>
    <mergeCell ref="C15:C17"/>
    <mergeCell ref="D15:D17"/>
    <mergeCell ref="E10:E12"/>
    <mergeCell ref="D10:D12"/>
    <mergeCell ref="C10:C12"/>
    <mergeCell ref="E34:E35"/>
  </mergeCells>
  <printOptions horizontalCentered="1"/>
  <pageMargins left="0.1968503937007874" right="0.1968503937007874" top="0.31496062992125984" bottom="0.1968503937007874" header="0.31496062992125984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Lizing</dc:creator>
  <cp:keywords/>
  <dc:description/>
  <cp:lastModifiedBy>User</cp:lastModifiedBy>
  <cp:lastPrinted>2021-03-01T10:04:35Z</cp:lastPrinted>
  <dcterms:created xsi:type="dcterms:W3CDTF">2011-03-29T11:07:46Z</dcterms:created>
  <dcterms:modified xsi:type="dcterms:W3CDTF">2022-03-30T06:49:41Z</dcterms:modified>
  <cp:category/>
  <cp:version/>
  <cp:contentType/>
  <cp:contentStatus/>
</cp:coreProperties>
</file>